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220" windowHeight="94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<sst xmlns="http://schemas.openxmlformats.org/spreadsheetml/2006/main" count="124" uniqueCount="69">
  <si>
    <t>Информация о выполнение планово-профилактического текущего ремонта</t>
  </si>
  <si>
    <t xml:space="preserve"> и технического обслуживания МКД по ООО УК "Заволжское" в 2014 году</t>
  </si>
  <si>
    <t>№ п/п</t>
  </si>
  <si>
    <t>Адрес</t>
  </si>
  <si>
    <t>ВСЕГО</t>
  </si>
  <si>
    <t>Инженерные сети</t>
  </si>
  <si>
    <t>Ремонт общего имущества дома</t>
  </si>
  <si>
    <t>Техническое обслуживание</t>
  </si>
  <si>
    <t>Система ЦО</t>
  </si>
  <si>
    <t>ХВС</t>
  </si>
  <si>
    <t>ГВС</t>
  </si>
  <si>
    <t>Канализация</t>
  </si>
  <si>
    <t>Кровля ремонт</t>
  </si>
  <si>
    <t>Ремонт фасада</t>
  </si>
  <si>
    <t>Ремонт подъездов</t>
  </si>
  <si>
    <t>Благо-устройство</t>
  </si>
  <si>
    <t>ЭО</t>
  </si>
  <si>
    <t>виды работ</t>
  </si>
  <si>
    <t>руб</t>
  </si>
  <si>
    <t>тыс.руб</t>
  </si>
  <si>
    <t>Колхозная 62</t>
  </si>
  <si>
    <t>Опресовка  внутридомовой системы центрального отопления; выборочный ремонт инженерных систем,  кровли; проверка и прочистка вентканалов; устранение засоров; замена запорной арматуры; выполнение аварийных заявок.</t>
  </si>
  <si>
    <t>Карла Маркса 17</t>
  </si>
  <si>
    <t>Димитрова11</t>
  </si>
  <si>
    <t>Димитрова 13</t>
  </si>
  <si>
    <t>Димитрова 15</t>
  </si>
  <si>
    <t>Димитрова 17</t>
  </si>
  <si>
    <t>Димитрова 19</t>
  </si>
  <si>
    <t>Октябрьская  18</t>
  </si>
  <si>
    <t>Октябрьская  20</t>
  </si>
  <si>
    <t>50лет Победы  2</t>
  </si>
  <si>
    <t>50 лет Победы  6</t>
  </si>
  <si>
    <t>50 лет Победы  8</t>
  </si>
  <si>
    <t>50 лет Победы  10</t>
  </si>
  <si>
    <t>50 лет Победы  17</t>
  </si>
  <si>
    <t>50 лет Победы  19</t>
  </si>
  <si>
    <t>50 лет Победы  21</t>
  </si>
  <si>
    <t>50 лет Победы  23</t>
  </si>
  <si>
    <t>50 лет Победы  25</t>
  </si>
  <si>
    <t>50 лет Победы  27</t>
  </si>
  <si>
    <t>50 лет Победы  29</t>
  </si>
  <si>
    <t>50 лет Победы  31</t>
  </si>
  <si>
    <t>50 лет Победы  33</t>
  </si>
  <si>
    <t>50 лет Победы  35</t>
  </si>
  <si>
    <t>50 лет Победы 37</t>
  </si>
  <si>
    <t>Димитрова 21</t>
  </si>
  <si>
    <t>Димитрова 21а</t>
  </si>
  <si>
    <t>Димитрова 23</t>
  </si>
  <si>
    <t>Димитрова 35</t>
  </si>
  <si>
    <t>Димитрова 37</t>
  </si>
  <si>
    <t>Димитрова 39</t>
  </si>
  <si>
    <t>Димитрова 40</t>
  </si>
  <si>
    <t>Димитрова 41</t>
  </si>
  <si>
    <t>Димитрова 42</t>
  </si>
  <si>
    <t>Октябрьская 22</t>
  </si>
  <si>
    <t>Октябрьская 24</t>
  </si>
  <si>
    <t>Октябрьская 26</t>
  </si>
  <si>
    <t>Октябрьская 27</t>
  </si>
  <si>
    <t>Октябрьская 28</t>
  </si>
  <si>
    <t>Октябрьская 29</t>
  </si>
  <si>
    <t>50 лет Победы 18</t>
  </si>
  <si>
    <t>50 лет Победы 20</t>
  </si>
  <si>
    <t>50 лет Победы 22</t>
  </si>
  <si>
    <t>50 лет Победы 24</t>
  </si>
  <si>
    <t>50 лет Победы 26</t>
  </si>
  <si>
    <t>50 лет Победы 28</t>
  </si>
  <si>
    <t>50 лет Победы 47</t>
  </si>
  <si>
    <t>Карла Маркса 14</t>
  </si>
  <si>
    <t>ООО УК «Заволжское»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</si>
</sst>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" fontId="6" fillId="0" borderId="13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Documents%20and%20Settings\All%20Users\&#1044;&#1086;&#1082;&#1091;&#1084;&#1077;&#1085;&#1090;&#1099;\&#1086;&#1073;&#1097;&#1072;&#1103;2\&#1051;&#1080;&#1094;.%20&#1057;&#1095;&#1077;&#1090;\&#1051;&#1080;&#1094;.&#1089;&#1095;&#1077;&#1090;%202014&#1075;\&#1051;&#1080;&#1094;&#1077;&#1074;&#1086;&#1081;%20&#1089;&#1095;&#1077;&#1090;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.М.17"/>
      <sheetName val="К.М.14"/>
      <sheetName val="Дим.11"/>
      <sheetName val="Дим.13"/>
      <sheetName val="Дим.15"/>
      <sheetName val="Дим. 17"/>
      <sheetName val="Дим. 19"/>
      <sheetName val="Дим.21"/>
      <sheetName val="Дим.21А"/>
      <sheetName val="Дим.23"/>
      <sheetName val="Дим.37"/>
      <sheetName val="Дим.39"/>
      <sheetName val="Дим.40"/>
      <sheetName val="Дим.41"/>
      <sheetName val="Дим.42"/>
      <sheetName val="Окт 18"/>
      <sheetName val="Окт.20"/>
      <sheetName val="Окт.26"/>
      <sheetName val="Окт.24"/>
      <sheetName val="Окт.27"/>
      <sheetName val="Окт.28"/>
      <sheetName val="Окт.29"/>
      <sheetName val="Поб.2"/>
      <sheetName val="Поб.6"/>
      <sheetName val="Поб.8"/>
      <sheetName val="Поб.10"/>
      <sheetName val="Поб.17"/>
      <sheetName val="Поб.18"/>
      <sheetName val="Поб.19"/>
      <sheetName val="Поб.20"/>
      <sheetName val="Поб.21"/>
      <sheetName val="Поб.22"/>
      <sheetName val="Поб.23"/>
      <sheetName val="Поб.24"/>
      <sheetName val="Поб.25"/>
      <sheetName val="Поб26"/>
      <sheetName val="Поб.27"/>
      <sheetName val="Поб.28"/>
      <sheetName val="Поб.29"/>
      <sheetName val="Поб.31"/>
      <sheetName val="Поб.33"/>
      <sheetName val="Поб.35"/>
      <sheetName val="Поб.37"/>
      <sheetName val="Поб.47"/>
      <sheetName val="Колх.62"/>
      <sheetName val="Дим.35"/>
      <sheetName val="Окт.22"/>
      <sheetName val="СВОД"/>
      <sheetName val="Лист1"/>
      <sheetName val="Лист2"/>
    </sheetNames>
    <sheetDataSet>
      <sheetData sheetId="0"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7425</v>
          </cell>
          <cell r="J20">
            <v>1230</v>
          </cell>
          <cell r="L20">
            <v>0</v>
          </cell>
        </row>
      </sheetData>
      <sheetData sheetId="1">
        <row r="22">
          <cell r="D22">
            <v>62175</v>
          </cell>
          <cell r="E22">
            <v>2974</v>
          </cell>
          <cell r="G22">
            <v>1459</v>
          </cell>
          <cell r="H22">
            <v>75033.4</v>
          </cell>
          <cell r="I22">
            <v>0</v>
          </cell>
          <cell r="J22">
            <v>0</v>
          </cell>
          <cell r="L22">
            <v>0</v>
          </cell>
          <cell r="M22">
            <v>3260</v>
          </cell>
        </row>
      </sheetData>
      <sheetData sheetId="2">
        <row r="20">
          <cell r="D20">
            <v>0</v>
          </cell>
          <cell r="E20">
            <v>0</v>
          </cell>
          <cell r="G20">
            <v>0</v>
          </cell>
          <cell r="H20">
            <v>12000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</sheetData>
      <sheetData sheetId="3"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1208</v>
          </cell>
        </row>
      </sheetData>
      <sheetData sheetId="4"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</sheetData>
      <sheetData sheetId="5">
        <row r="22">
          <cell r="D22">
            <v>1487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1255.06</v>
          </cell>
          <cell r="L22">
            <v>0</v>
          </cell>
          <cell r="M22">
            <v>0</v>
          </cell>
        </row>
      </sheetData>
      <sheetData sheetId="6">
        <row r="22"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1066.26</v>
          </cell>
          <cell r="L22">
            <v>0</v>
          </cell>
          <cell r="M22">
            <v>0</v>
          </cell>
        </row>
      </sheetData>
      <sheetData sheetId="7">
        <row r="20">
          <cell r="D20">
            <v>23264</v>
          </cell>
          <cell r="E20">
            <v>0</v>
          </cell>
          <cell r="G20">
            <v>1272</v>
          </cell>
          <cell r="H20">
            <v>22596.2</v>
          </cell>
        </row>
      </sheetData>
      <sheetData sheetId="8">
        <row r="20">
          <cell r="H20">
            <v>10395</v>
          </cell>
          <cell r="I20">
            <v>2097</v>
          </cell>
          <cell r="K20">
            <v>2153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</row>
      </sheetData>
      <sheetData sheetId="9">
        <row r="20">
          <cell r="D20">
            <v>6655</v>
          </cell>
          <cell r="E20">
            <v>77261</v>
          </cell>
          <cell r="G20">
            <v>6570</v>
          </cell>
          <cell r="H20">
            <v>25510.4</v>
          </cell>
          <cell r="I20">
            <v>18769</v>
          </cell>
          <cell r="J20">
            <v>0</v>
          </cell>
          <cell r="L20">
            <v>923.25</v>
          </cell>
          <cell r="M20">
            <v>808</v>
          </cell>
        </row>
      </sheetData>
      <sheetData sheetId="11">
        <row r="21">
          <cell r="D21">
            <v>2270</v>
          </cell>
          <cell r="E21">
            <v>0</v>
          </cell>
          <cell r="G21">
            <v>0</v>
          </cell>
          <cell r="H21">
            <v>100</v>
          </cell>
          <cell r="I21">
            <v>55408.899999999994</v>
          </cell>
          <cell r="J21">
            <v>0</v>
          </cell>
          <cell r="L21">
            <v>0</v>
          </cell>
          <cell r="M21">
            <v>0</v>
          </cell>
        </row>
      </sheetData>
      <sheetData sheetId="12">
        <row r="21">
          <cell r="D21">
            <v>9522</v>
          </cell>
          <cell r="E21">
            <v>0</v>
          </cell>
          <cell r="F21">
            <v>0</v>
          </cell>
          <cell r="G21">
            <v>7620</v>
          </cell>
          <cell r="H21">
            <v>26936</v>
          </cell>
          <cell r="I21">
            <v>0</v>
          </cell>
          <cell r="J21">
            <v>0</v>
          </cell>
          <cell r="L21">
            <v>0</v>
          </cell>
          <cell r="M21">
            <v>1356</v>
          </cell>
        </row>
      </sheetData>
      <sheetData sheetId="13">
        <row r="21">
          <cell r="D21">
            <v>14083</v>
          </cell>
          <cell r="E21">
            <v>788.24</v>
          </cell>
          <cell r="G21">
            <v>4150</v>
          </cell>
          <cell r="H21">
            <v>5792.9</v>
          </cell>
          <cell r="I21">
            <v>137915.05</v>
          </cell>
          <cell r="J21">
            <v>0</v>
          </cell>
          <cell r="L21">
            <v>0</v>
          </cell>
          <cell r="M21">
            <v>0</v>
          </cell>
        </row>
      </sheetData>
      <sheetData sheetId="14">
        <row r="23">
          <cell r="D23">
            <v>0</v>
          </cell>
          <cell r="E23">
            <v>6297</v>
          </cell>
          <cell r="F23">
            <v>55128</v>
          </cell>
          <cell r="G23">
            <v>12452</v>
          </cell>
          <cell r="H23">
            <v>5268</v>
          </cell>
          <cell r="I23">
            <v>62068.799999999996</v>
          </cell>
          <cell r="J23">
            <v>0</v>
          </cell>
          <cell r="L23">
            <v>0</v>
          </cell>
          <cell r="M23">
            <v>0</v>
          </cell>
        </row>
      </sheetData>
      <sheetData sheetId="15"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12421</v>
          </cell>
          <cell r="J20">
            <v>22939.199999999997</v>
          </cell>
          <cell r="L20">
            <v>0</v>
          </cell>
          <cell r="M20">
            <v>0</v>
          </cell>
        </row>
      </sheetData>
      <sheetData sheetId="16">
        <row r="20">
          <cell r="D20">
            <v>2467</v>
          </cell>
          <cell r="E20">
            <v>0</v>
          </cell>
          <cell r="G20">
            <v>0</v>
          </cell>
          <cell r="H20">
            <v>0</v>
          </cell>
          <cell r="I20">
            <v>7548</v>
          </cell>
          <cell r="J20">
            <v>0</v>
          </cell>
          <cell r="L20">
            <v>0</v>
          </cell>
          <cell r="M20">
            <v>0</v>
          </cell>
        </row>
      </sheetData>
      <sheetData sheetId="17">
        <row r="21">
          <cell r="D21">
            <v>5343</v>
          </cell>
          <cell r="E21">
            <v>444</v>
          </cell>
          <cell r="G21">
            <v>730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</sheetData>
      <sheetData sheetId="18"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</row>
      </sheetData>
      <sheetData sheetId="19">
        <row r="21">
          <cell r="D21">
            <v>4154</v>
          </cell>
          <cell r="E21">
            <v>7116.4</v>
          </cell>
          <cell r="G21">
            <v>651</v>
          </cell>
          <cell r="H21">
            <v>34863.9</v>
          </cell>
          <cell r="I21">
            <v>0</v>
          </cell>
          <cell r="J21">
            <v>4222</v>
          </cell>
          <cell r="L21">
            <v>923.25</v>
          </cell>
          <cell r="M21">
            <v>5276</v>
          </cell>
        </row>
      </sheetData>
      <sheetData sheetId="20">
        <row r="20">
          <cell r="D20">
            <v>49666</v>
          </cell>
          <cell r="E20">
            <v>482</v>
          </cell>
          <cell r="G20">
            <v>5580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492</v>
          </cell>
        </row>
      </sheetData>
      <sheetData sheetId="22"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343.5</v>
          </cell>
        </row>
      </sheetData>
      <sheetData sheetId="23">
        <row r="22">
          <cell r="D22">
            <v>1497</v>
          </cell>
          <cell r="E22">
            <v>0</v>
          </cell>
          <cell r="G22">
            <v>0</v>
          </cell>
          <cell r="L22">
            <v>0</v>
          </cell>
          <cell r="M22">
            <v>0</v>
          </cell>
        </row>
      </sheetData>
      <sheetData sheetId="24">
        <row r="22">
          <cell r="D22">
            <v>2523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</sheetData>
      <sheetData sheetId="25">
        <row r="22">
          <cell r="D22">
            <v>0</v>
          </cell>
          <cell r="E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</sheetData>
      <sheetData sheetId="26">
        <row r="22">
          <cell r="D22">
            <v>19131</v>
          </cell>
          <cell r="E22">
            <v>0</v>
          </cell>
          <cell r="G22">
            <v>517</v>
          </cell>
          <cell r="H22">
            <v>0</v>
          </cell>
          <cell r="I22">
            <v>17865</v>
          </cell>
          <cell r="J22">
            <v>2682</v>
          </cell>
          <cell r="L22">
            <v>0</v>
          </cell>
          <cell r="M22">
            <v>239</v>
          </cell>
        </row>
      </sheetData>
      <sheetData sheetId="27">
        <row r="20">
          <cell r="D20">
            <v>8850</v>
          </cell>
          <cell r="E20">
            <v>8139</v>
          </cell>
          <cell r="G20">
            <v>17559</v>
          </cell>
          <cell r="H20">
            <v>94449.2</v>
          </cell>
          <cell r="I20">
            <v>0</v>
          </cell>
          <cell r="J20">
            <v>12943.3</v>
          </cell>
          <cell r="L20">
            <v>0</v>
          </cell>
          <cell r="M20">
            <v>31666</v>
          </cell>
        </row>
      </sheetData>
      <sheetData sheetId="28"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6962</v>
          </cell>
          <cell r="J20">
            <v>0</v>
          </cell>
          <cell r="L20">
            <v>0</v>
          </cell>
          <cell r="M20">
            <v>0</v>
          </cell>
        </row>
      </sheetData>
      <sheetData sheetId="29">
        <row r="21">
          <cell r="D21">
            <v>10570</v>
          </cell>
          <cell r="E21">
            <v>0</v>
          </cell>
          <cell r="G21">
            <v>1117</v>
          </cell>
          <cell r="H21">
            <v>0</v>
          </cell>
          <cell r="I21">
            <v>7709.26</v>
          </cell>
          <cell r="J21">
            <v>0</v>
          </cell>
          <cell r="L21">
            <v>0</v>
          </cell>
          <cell r="M21">
            <v>91</v>
          </cell>
        </row>
      </sheetData>
      <sheetData sheetId="30"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L20">
            <v>0</v>
          </cell>
          <cell r="M20">
            <v>0</v>
          </cell>
        </row>
      </sheetData>
      <sheetData sheetId="31">
        <row r="21">
          <cell r="D21">
            <v>30573</v>
          </cell>
          <cell r="E21">
            <v>1452</v>
          </cell>
          <cell r="G21">
            <v>6080</v>
          </cell>
          <cell r="H21">
            <v>14874.6</v>
          </cell>
          <cell r="I21">
            <v>7230</v>
          </cell>
          <cell r="J21">
            <v>1844</v>
          </cell>
          <cell r="L21">
            <v>923.25</v>
          </cell>
          <cell r="M21">
            <v>418</v>
          </cell>
        </row>
      </sheetData>
      <sheetData sheetId="32"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15200</v>
          </cell>
          <cell r="J20">
            <v>0</v>
          </cell>
          <cell r="L20">
            <v>0</v>
          </cell>
          <cell r="M20">
            <v>0</v>
          </cell>
        </row>
      </sheetData>
      <sheetData sheetId="33">
        <row r="21">
          <cell r="D21">
            <v>12929</v>
          </cell>
          <cell r="E21">
            <v>5345</v>
          </cell>
          <cell r="G21">
            <v>3674</v>
          </cell>
          <cell r="H21">
            <v>25518</v>
          </cell>
          <cell r="I21">
            <v>8445</v>
          </cell>
          <cell r="J21">
            <v>4272</v>
          </cell>
          <cell r="L21">
            <v>0</v>
          </cell>
          <cell r="M21">
            <v>429</v>
          </cell>
        </row>
      </sheetData>
      <sheetData sheetId="34">
        <row r="21">
          <cell r="D21">
            <v>1475</v>
          </cell>
          <cell r="E21">
            <v>0</v>
          </cell>
          <cell r="G21">
            <v>0</v>
          </cell>
          <cell r="H21">
            <v>0</v>
          </cell>
          <cell r="I21">
            <v>7411</v>
          </cell>
          <cell r="J21">
            <v>4822</v>
          </cell>
          <cell r="L21">
            <v>0</v>
          </cell>
          <cell r="M21">
            <v>0</v>
          </cell>
        </row>
      </sheetData>
      <sheetData sheetId="35">
        <row r="21">
          <cell r="D21">
            <v>0</v>
          </cell>
          <cell r="E21">
            <v>3239</v>
          </cell>
          <cell r="G21">
            <v>0</v>
          </cell>
          <cell r="H21">
            <v>38559.799999999996</v>
          </cell>
          <cell r="I21">
            <v>127741.08</v>
          </cell>
          <cell r="J21">
            <v>1305</v>
          </cell>
          <cell r="K21">
            <v>7848.4</v>
          </cell>
          <cell r="L21">
            <v>0</v>
          </cell>
          <cell r="M21">
            <v>593</v>
          </cell>
        </row>
      </sheetData>
      <sheetData sheetId="36">
        <row r="21">
          <cell r="D21">
            <v>0</v>
          </cell>
          <cell r="E21">
            <v>873</v>
          </cell>
          <cell r="G21">
            <v>0</v>
          </cell>
          <cell r="H21">
            <v>0</v>
          </cell>
          <cell r="I21">
            <v>7191.8</v>
          </cell>
          <cell r="J21">
            <v>10221.46</v>
          </cell>
          <cell r="L21">
            <v>0</v>
          </cell>
          <cell r="M21">
            <v>0</v>
          </cell>
        </row>
      </sheetData>
      <sheetData sheetId="37">
        <row r="21">
          <cell r="D21">
            <v>2559</v>
          </cell>
          <cell r="E21">
            <v>0</v>
          </cell>
          <cell r="G21">
            <v>1940</v>
          </cell>
          <cell r="H21">
            <v>31268</v>
          </cell>
          <cell r="I21">
            <v>0</v>
          </cell>
          <cell r="J21">
            <v>18883.199999999997</v>
          </cell>
          <cell r="L21">
            <v>0</v>
          </cell>
          <cell r="M21">
            <v>2888</v>
          </cell>
        </row>
      </sheetData>
      <sheetData sheetId="38">
        <row r="21">
          <cell r="D21">
            <v>2465</v>
          </cell>
          <cell r="E21">
            <v>0</v>
          </cell>
          <cell r="G21">
            <v>1194</v>
          </cell>
          <cell r="H21">
            <v>0</v>
          </cell>
          <cell r="I21">
            <v>32987.2</v>
          </cell>
          <cell r="J21">
            <v>0</v>
          </cell>
          <cell r="L21">
            <v>0</v>
          </cell>
          <cell r="M21">
            <v>0</v>
          </cell>
        </row>
      </sheetData>
      <sheetData sheetId="39">
        <row r="21">
          <cell r="D21">
            <v>0</v>
          </cell>
          <cell r="E21">
            <v>0</v>
          </cell>
          <cell r="G21">
            <v>391</v>
          </cell>
          <cell r="H21">
            <v>0</v>
          </cell>
          <cell r="I21">
            <v>6196</v>
          </cell>
          <cell r="J21">
            <v>0</v>
          </cell>
          <cell r="L21">
            <v>923.25</v>
          </cell>
          <cell r="M21">
            <v>0</v>
          </cell>
        </row>
      </sheetData>
      <sheetData sheetId="40">
        <row r="21">
          <cell r="D21">
            <v>0</v>
          </cell>
          <cell r="E21">
            <v>1864</v>
          </cell>
          <cell r="G21">
            <v>0</v>
          </cell>
          <cell r="H21">
            <v>0</v>
          </cell>
          <cell r="I21">
            <v>35342.6</v>
          </cell>
          <cell r="J21">
            <v>0</v>
          </cell>
          <cell r="L21">
            <v>0</v>
          </cell>
          <cell r="M21">
            <v>166</v>
          </cell>
        </row>
      </sheetData>
      <sheetData sheetId="41">
        <row r="21">
          <cell r="D21">
            <v>0</v>
          </cell>
          <cell r="E21">
            <v>998</v>
          </cell>
          <cell r="G21">
            <v>0</v>
          </cell>
          <cell r="H21">
            <v>0</v>
          </cell>
          <cell r="I21">
            <v>63045.9</v>
          </cell>
          <cell r="J21">
            <v>0</v>
          </cell>
          <cell r="L21">
            <v>923.25</v>
          </cell>
          <cell r="M21">
            <v>0</v>
          </cell>
        </row>
      </sheetData>
      <sheetData sheetId="42">
        <row r="21"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4278.8</v>
          </cell>
          <cell r="J21">
            <v>3880</v>
          </cell>
          <cell r="L21">
            <v>0</v>
          </cell>
          <cell r="M21">
            <v>0</v>
          </cell>
        </row>
      </sheetData>
      <sheetData sheetId="43">
        <row r="21">
          <cell r="D21">
            <v>0</v>
          </cell>
          <cell r="E21">
            <v>363</v>
          </cell>
          <cell r="G21">
            <v>1333</v>
          </cell>
          <cell r="H21">
            <v>14209</v>
          </cell>
          <cell r="I21">
            <v>10382</v>
          </cell>
          <cell r="J21">
            <v>0</v>
          </cell>
          <cell r="L21">
            <v>923.25</v>
          </cell>
          <cell r="M21">
            <v>145</v>
          </cell>
        </row>
      </sheetData>
      <sheetData sheetId="44">
        <row r="20">
          <cell r="D20">
            <v>0</v>
          </cell>
          <cell r="E20">
            <v>0</v>
          </cell>
          <cell r="G20">
            <v>0</v>
          </cell>
          <cell r="H20">
            <v>2100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0" customWidth="1"/>
    <col min="2" max="2" width="15.875" style="0" customWidth="1"/>
    <col min="3" max="3" width="10.625" style="0" customWidth="1"/>
    <col min="4" max="4" width="8.00390625" style="0" customWidth="1"/>
    <col min="5" max="5" width="7.625" style="0" customWidth="1"/>
    <col min="6" max="6" width="6.875" style="0" customWidth="1"/>
    <col min="7" max="7" width="7.125" style="0" customWidth="1"/>
    <col min="8" max="8" width="7.75390625" style="0" customWidth="1"/>
    <col min="9" max="9" width="7.25390625" style="0" customWidth="1"/>
    <col min="10" max="10" width="8.25390625" style="0" customWidth="1"/>
    <col min="12" max="12" width="8.125" style="0" customWidth="1"/>
    <col min="13" max="13" width="46.125" style="0" customWidth="1"/>
  </cols>
  <sheetData>
    <row r="1" spans="1:13" ht="18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7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17" t="s">
        <v>2</v>
      </c>
      <c r="B4" s="17" t="s">
        <v>3</v>
      </c>
      <c r="C4" s="17" t="s">
        <v>4</v>
      </c>
      <c r="D4" s="21" t="s">
        <v>5</v>
      </c>
      <c r="E4" s="22"/>
      <c r="F4" s="22"/>
      <c r="G4" s="22"/>
      <c r="H4" s="21" t="s">
        <v>6</v>
      </c>
      <c r="I4" s="22"/>
      <c r="J4" s="22"/>
      <c r="K4" s="22"/>
      <c r="L4" s="22"/>
      <c r="M4" s="21" t="s">
        <v>7</v>
      </c>
    </row>
    <row r="5" spans="1:13" ht="13.5" customHeight="1">
      <c r="A5" s="17"/>
      <c r="B5" s="17"/>
      <c r="C5" s="17"/>
      <c r="D5" s="22"/>
      <c r="E5" s="22"/>
      <c r="F5" s="22"/>
      <c r="G5" s="22"/>
      <c r="H5" s="22"/>
      <c r="I5" s="22"/>
      <c r="J5" s="22"/>
      <c r="K5" s="22"/>
      <c r="L5" s="22"/>
      <c r="M5" s="21"/>
    </row>
    <row r="6" spans="1:13" ht="13.5" customHeight="1">
      <c r="A6" s="17"/>
      <c r="B6" s="17"/>
      <c r="C6" s="17"/>
      <c r="D6" s="23" t="s">
        <v>8</v>
      </c>
      <c r="E6" s="17" t="s">
        <v>9</v>
      </c>
      <c r="F6" s="17" t="s">
        <v>10</v>
      </c>
      <c r="G6" s="17" t="s">
        <v>11</v>
      </c>
      <c r="H6" s="17" t="s">
        <v>12</v>
      </c>
      <c r="I6" s="17" t="s">
        <v>13</v>
      </c>
      <c r="J6" s="17" t="s">
        <v>14</v>
      </c>
      <c r="K6" s="17" t="s">
        <v>15</v>
      </c>
      <c r="L6" s="17" t="s">
        <v>16</v>
      </c>
      <c r="M6" s="21"/>
    </row>
    <row r="7" spans="1:13" ht="12.75">
      <c r="A7" s="17"/>
      <c r="B7" s="17"/>
      <c r="C7" s="17"/>
      <c r="D7" s="23"/>
      <c r="E7" s="17"/>
      <c r="F7" s="17"/>
      <c r="G7" s="17"/>
      <c r="H7" s="17"/>
      <c r="I7" s="17"/>
      <c r="J7" s="17"/>
      <c r="K7" s="17"/>
      <c r="L7" s="17"/>
      <c r="M7" s="2" t="s">
        <v>17</v>
      </c>
    </row>
    <row r="8" spans="1:13" ht="12.75">
      <c r="A8" s="17"/>
      <c r="B8" s="17"/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19</v>
      </c>
    </row>
    <row r="9" spans="1:13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36" customHeight="1" thickBot="1">
      <c r="A10" s="5">
        <v>1</v>
      </c>
      <c r="B10" s="6" t="s">
        <v>20</v>
      </c>
      <c r="C10" s="5">
        <f aca="true" t="shared" si="0" ref="C10:C55">D10+E10+F10+G10+H10+I10+J10+K10+L10</f>
        <v>2100</v>
      </c>
      <c r="D10" s="5">
        <f>'[1]Колх.62'!D20</f>
        <v>0</v>
      </c>
      <c r="E10" s="5">
        <f>'[1]Колх.62'!E20</f>
        <v>0</v>
      </c>
      <c r="F10" s="5"/>
      <c r="G10" s="5">
        <f>'[1]Колх.62'!G20</f>
        <v>0</v>
      </c>
      <c r="H10" s="5">
        <f>'[1]Колх.62'!H20</f>
        <v>2100</v>
      </c>
      <c r="I10" s="5">
        <f>'[1]Колх.62'!I20</f>
        <v>0</v>
      </c>
      <c r="J10" s="5">
        <f>'[1]Колх.62'!J20</f>
        <v>0</v>
      </c>
      <c r="K10" s="5">
        <f>'[1]Колх.62'!L20</f>
        <v>0</v>
      </c>
      <c r="L10" s="5">
        <f>'[1]Колх.62'!M20</f>
        <v>0</v>
      </c>
      <c r="M10" s="7" t="s">
        <v>21</v>
      </c>
    </row>
    <row r="11" spans="1:13" ht="33" customHeight="1" thickBot="1">
      <c r="A11" s="8">
        <v>2</v>
      </c>
      <c r="B11" s="9" t="s">
        <v>22</v>
      </c>
      <c r="C11" s="8">
        <f t="shared" si="0"/>
        <v>8655</v>
      </c>
      <c r="D11" s="8">
        <f>'[1]К.М.17'!D20</f>
        <v>0</v>
      </c>
      <c r="E11" s="8">
        <f>'[1]К.М.17'!E20</f>
        <v>0</v>
      </c>
      <c r="F11" s="8"/>
      <c r="G11" s="8">
        <f>'[1]К.М.17'!G20</f>
        <v>0</v>
      </c>
      <c r="H11" s="8">
        <f>'[1]К.М.17'!H20</f>
        <v>0</v>
      </c>
      <c r="I11" s="8">
        <f>'[1]К.М.17'!I20</f>
        <v>7425</v>
      </c>
      <c r="J11" s="8">
        <f>'[1]К.М.17'!J20</f>
        <v>1230</v>
      </c>
      <c r="K11" s="8">
        <f>'[1]К.М.17'!L20</f>
        <v>0</v>
      </c>
      <c r="L11" s="8"/>
      <c r="M11" s="7" t="s">
        <v>21</v>
      </c>
    </row>
    <row r="12" spans="1:13" ht="33" customHeight="1" thickBot="1">
      <c r="A12" s="8">
        <v>3</v>
      </c>
      <c r="B12" s="9" t="s">
        <v>23</v>
      </c>
      <c r="C12" s="8">
        <f t="shared" si="0"/>
        <v>12000</v>
      </c>
      <c r="D12" s="8">
        <f>'[1]Дим.11'!D20</f>
        <v>0</v>
      </c>
      <c r="E12" s="8">
        <f>'[1]Дим.11'!E20</f>
        <v>0</v>
      </c>
      <c r="F12" s="8"/>
      <c r="G12" s="8">
        <f>'[1]Дим.11'!G20</f>
        <v>0</v>
      </c>
      <c r="H12" s="8">
        <f>'[1]Дим.11'!H20</f>
        <v>12000</v>
      </c>
      <c r="I12" s="8">
        <f>'[1]Дим.11'!I20</f>
        <v>0</v>
      </c>
      <c r="J12" s="10">
        <f>'[1]Дим.11'!J20</f>
        <v>0</v>
      </c>
      <c r="K12" s="8">
        <f>'[1]Дим.11'!L20</f>
        <v>0</v>
      </c>
      <c r="L12" s="8">
        <f>'[1]Дим.11'!M20</f>
        <v>0</v>
      </c>
      <c r="M12" s="7" t="s">
        <v>21</v>
      </c>
    </row>
    <row r="13" spans="1:13" ht="33.75" customHeight="1" thickBot="1">
      <c r="A13" s="8">
        <v>4</v>
      </c>
      <c r="B13" s="9" t="s">
        <v>24</v>
      </c>
      <c r="C13" s="8">
        <f t="shared" si="0"/>
        <v>1208</v>
      </c>
      <c r="D13" s="8">
        <f>'[1]Дим.13'!D20</f>
        <v>0</v>
      </c>
      <c r="E13" s="8">
        <f>'[1]Дим.13'!E20</f>
        <v>0</v>
      </c>
      <c r="F13" s="8"/>
      <c r="G13" s="8">
        <f>'[1]Дим.13'!G20</f>
        <v>0</v>
      </c>
      <c r="H13" s="8">
        <f>'[1]Дим.13'!H20</f>
        <v>0</v>
      </c>
      <c r="I13" s="8">
        <f>'[1]Дим.13'!I20</f>
        <v>0</v>
      </c>
      <c r="J13" s="8">
        <f>'[1]Дим.13'!J20</f>
        <v>0</v>
      </c>
      <c r="K13" s="8">
        <f>'[1]Дим.13'!L20</f>
        <v>0</v>
      </c>
      <c r="L13" s="8">
        <f>'[1]Дим.13'!M20</f>
        <v>1208</v>
      </c>
      <c r="M13" s="7" t="s">
        <v>21</v>
      </c>
    </row>
    <row r="14" spans="1:13" ht="33" customHeight="1" thickBot="1">
      <c r="A14" s="8">
        <v>5</v>
      </c>
      <c r="B14" s="9" t="s">
        <v>25</v>
      </c>
      <c r="C14" s="8">
        <f t="shared" si="0"/>
        <v>0</v>
      </c>
      <c r="D14" s="8">
        <f>'[1]Дим.15'!D22</f>
        <v>0</v>
      </c>
      <c r="E14" s="8">
        <f>'[1]Дим.15'!E22</f>
        <v>0</v>
      </c>
      <c r="F14" s="8"/>
      <c r="G14" s="8">
        <f>'[1]Дим.15'!G22</f>
        <v>0</v>
      </c>
      <c r="H14" s="8">
        <f>'[1]Дим.15'!H22</f>
        <v>0</v>
      </c>
      <c r="I14" s="8">
        <f>'[1]Дим.15'!I22</f>
        <v>0</v>
      </c>
      <c r="J14" s="8">
        <f>'[1]Дим.15'!J22</f>
        <v>0</v>
      </c>
      <c r="K14" s="8">
        <f>'[1]Дим.15'!L22</f>
        <v>0</v>
      </c>
      <c r="L14" s="8">
        <f>'[1]Дим.15'!M22</f>
        <v>0</v>
      </c>
      <c r="M14" s="7" t="s">
        <v>21</v>
      </c>
    </row>
    <row r="15" spans="1:13" ht="38.25" customHeight="1" thickBot="1">
      <c r="A15" s="8">
        <v>6</v>
      </c>
      <c r="B15" s="9" t="s">
        <v>26</v>
      </c>
      <c r="C15" s="8">
        <f t="shared" si="0"/>
        <v>2742.06</v>
      </c>
      <c r="D15" s="8">
        <f>'[1]Дим. 17'!D22</f>
        <v>1487</v>
      </c>
      <c r="E15" s="8">
        <f>'[1]Дим. 17'!E22</f>
        <v>0</v>
      </c>
      <c r="F15" s="8"/>
      <c r="G15" s="8">
        <f>'[1]Дим. 17'!G22</f>
        <v>0</v>
      </c>
      <c r="H15" s="8">
        <f>'[1]Дим. 17'!H22</f>
        <v>0</v>
      </c>
      <c r="I15" s="10">
        <f>'[1]Дим. 17'!I22</f>
        <v>0</v>
      </c>
      <c r="J15" s="8">
        <f>'[1]Дим. 17'!J22</f>
        <v>1255.06</v>
      </c>
      <c r="K15" s="8">
        <f>'[1]Дим. 17'!L22</f>
        <v>0</v>
      </c>
      <c r="L15" s="8">
        <f>'[1]Дим. 17'!M22</f>
        <v>0</v>
      </c>
      <c r="M15" s="7" t="s">
        <v>21</v>
      </c>
    </row>
    <row r="16" spans="1:13" ht="38.25" customHeight="1" thickBot="1">
      <c r="A16" s="8">
        <v>7</v>
      </c>
      <c r="B16" s="9" t="s">
        <v>27</v>
      </c>
      <c r="C16" s="8">
        <f t="shared" si="0"/>
        <v>1066.26</v>
      </c>
      <c r="D16" s="8">
        <f>'[1]Дим. 19'!D22</f>
        <v>0</v>
      </c>
      <c r="E16" s="8">
        <f>'[1]Дим. 19'!E22</f>
        <v>0</v>
      </c>
      <c r="F16" s="8"/>
      <c r="G16" s="8">
        <f>'[1]Дим. 19'!G22</f>
        <v>0</v>
      </c>
      <c r="H16" s="8">
        <f>'[1]Дим. 19'!H22</f>
        <v>0</v>
      </c>
      <c r="I16" s="8">
        <f>'[1]Дим. 19'!I22</f>
        <v>0</v>
      </c>
      <c r="J16" s="8">
        <f>'[1]Дим. 19'!J22</f>
        <v>1066.26</v>
      </c>
      <c r="K16" s="8">
        <f>'[1]Дим. 19'!L22</f>
        <v>0</v>
      </c>
      <c r="L16" s="8">
        <f>'[1]Дим. 19'!M22</f>
        <v>0</v>
      </c>
      <c r="M16" s="7" t="s">
        <v>21</v>
      </c>
    </row>
    <row r="17" spans="1:13" ht="38.25" customHeight="1" thickBot="1">
      <c r="A17" s="8">
        <v>8</v>
      </c>
      <c r="B17" s="9" t="s">
        <v>28</v>
      </c>
      <c r="C17" s="8">
        <f t="shared" si="0"/>
        <v>35360.2</v>
      </c>
      <c r="D17" s="11">
        <f>'[1]Окт 18'!D20</f>
        <v>0</v>
      </c>
      <c r="E17" s="11">
        <f>'[1]Окт 18'!E20</f>
        <v>0</v>
      </c>
      <c r="F17" s="11"/>
      <c r="G17" s="11">
        <f>'[1]Окт 18'!G20</f>
        <v>0</v>
      </c>
      <c r="H17" s="11">
        <f>'[1]Окт 18'!H20</f>
        <v>0</v>
      </c>
      <c r="I17" s="11">
        <f>'[1]Окт 18'!I20</f>
        <v>12421</v>
      </c>
      <c r="J17" s="11">
        <f>'[1]Окт 18'!J20</f>
        <v>22939.199999999997</v>
      </c>
      <c r="K17" s="11">
        <f>'[1]Окт 18'!L20</f>
        <v>0</v>
      </c>
      <c r="L17" s="11">
        <f>'[1]Окт 18'!M20</f>
        <v>0</v>
      </c>
      <c r="M17" s="7" t="s">
        <v>21</v>
      </c>
    </row>
    <row r="18" spans="1:13" ht="38.25" customHeight="1" thickBot="1">
      <c r="A18" s="8">
        <v>9</v>
      </c>
      <c r="B18" s="9" t="s">
        <v>29</v>
      </c>
      <c r="C18" s="8">
        <f t="shared" si="0"/>
        <v>10015</v>
      </c>
      <c r="D18" s="8">
        <f>'[1]Окт.20'!D20</f>
        <v>2467</v>
      </c>
      <c r="E18" s="8">
        <f>'[1]Окт.20'!E20</f>
        <v>0</v>
      </c>
      <c r="F18" s="8"/>
      <c r="G18" s="8">
        <f>'[1]Окт.20'!G20</f>
        <v>0</v>
      </c>
      <c r="H18" s="8">
        <f>'[1]Окт.20'!H20</f>
        <v>0</v>
      </c>
      <c r="I18" s="8">
        <f>'[1]Окт.20'!I20</f>
        <v>7548</v>
      </c>
      <c r="J18" s="8">
        <f>'[1]Окт.20'!J20</f>
        <v>0</v>
      </c>
      <c r="K18" s="8">
        <f>'[1]Окт.20'!L20</f>
        <v>0</v>
      </c>
      <c r="L18" s="8">
        <f>'[1]Окт.20'!M20</f>
        <v>0</v>
      </c>
      <c r="M18" s="7" t="s">
        <v>21</v>
      </c>
    </row>
    <row r="19" spans="1:13" ht="38.25" customHeight="1" thickBot="1">
      <c r="A19" s="8">
        <v>10</v>
      </c>
      <c r="B19" s="9" t="s">
        <v>30</v>
      </c>
      <c r="C19" s="8">
        <f t="shared" si="0"/>
        <v>343.5</v>
      </c>
      <c r="D19" s="8">
        <f>'[1]Поб.2'!D21</f>
        <v>0</v>
      </c>
      <c r="E19" s="8">
        <f>'[1]Поб.2'!E21</f>
        <v>0</v>
      </c>
      <c r="F19" s="8"/>
      <c r="G19" s="8">
        <f>'[1]Поб.2'!G21</f>
        <v>0</v>
      </c>
      <c r="H19" s="8">
        <f>'[1]Поб.2'!H21</f>
        <v>0</v>
      </c>
      <c r="I19" s="8">
        <f>'[1]Поб.2'!I21</f>
        <v>0</v>
      </c>
      <c r="J19" s="8">
        <f>'[1]Поб.2'!J21</f>
        <v>0</v>
      </c>
      <c r="K19" s="8">
        <f>'[1]Поб.2'!L21</f>
        <v>0</v>
      </c>
      <c r="L19" s="8">
        <f>'[1]Поб.2'!M21</f>
        <v>343.5</v>
      </c>
      <c r="M19" s="7" t="s">
        <v>21</v>
      </c>
    </row>
    <row r="20" spans="1:13" ht="38.25" customHeight="1" thickBot="1">
      <c r="A20" s="8">
        <v>11</v>
      </c>
      <c r="B20" s="9" t="s">
        <v>31</v>
      </c>
      <c r="C20" s="8">
        <f t="shared" si="0"/>
        <v>1497</v>
      </c>
      <c r="D20" s="8">
        <f>'[1]Поб.6'!D22</f>
        <v>1497</v>
      </c>
      <c r="E20" s="8">
        <f>'[1]Поб.6'!E22</f>
        <v>0</v>
      </c>
      <c r="F20" s="8"/>
      <c r="G20" s="8">
        <f>'[1]Поб.6'!G22</f>
        <v>0</v>
      </c>
      <c r="H20" s="8">
        <f>'[1]Поб.6'!H21</f>
        <v>0</v>
      </c>
      <c r="I20" s="8">
        <f>'[1]Поб.6'!I21</f>
        <v>0</v>
      </c>
      <c r="J20" s="8">
        <f>'[1]Поб.6'!J21</f>
        <v>0</v>
      </c>
      <c r="K20" s="8">
        <f>'[1]Поб.6'!L22</f>
        <v>0</v>
      </c>
      <c r="L20" s="8">
        <f>'[1]Поб.6'!M22</f>
        <v>0</v>
      </c>
      <c r="M20" s="7" t="s">
        <v>21</v>
      </c>
    </row>
    <row r="21" spans="1:13" ht="38.25" customHeight="1" thickBot="1">
      <c r="A21" s="8">
        <v>12</v>
      </c>
      <c r="B21" s="9" t="s">
        <v>32</v>
      </c>
      <c r="C21" s="8">
        <f t="shared" si="0"/>
        <v>2523</v>
      </c>
      <c r="D21" s="8">
        <f>'[1]Поб.8'!D22</f>
        <v>2523</v>
      </c>
      <c r="E21" s="8">
        <f>'[1]Поб.8'!E22</f>
        <v>0</v>
      </c>
      <c r="F21" s="8"/>
      <c r="G21" s="8">
        <f>'[1]Поб.8'!G22</f>
        <v>0</v>
      </c>
      <c r="H21" s="8">
        <f>'[1]Поб.8'!H22</f>
        <v>0</v>
      </c>
      <c r="I21" s="8">
        <f>'[1]Поб.8'!I22</f>
        <v>0</v>
      </c>
      <c r="J21" s="8">
        <f>'[1]Поб.8'!J22</f>
        <v>0</v>
      </c>
      <c r="K21" s="8">
        <f>'[1]Поб.8'!L22</f>
        <v>0</v>
      </c>
      <c r="L21" s="8">
        <f>'[1]Поб.8'!M22</f>
        <v>0</v>
      </c>
      <c r="M21" s="7" t="s">
        <v>21</v>
      </c>
    </row>
    <row r="22" spans="1:13" ht="38.25" customHeight="1" thickBot="1">
      <c r="A22" s="8">
        <v>13</v>
      </c>
      <c r="B22" s="9" t="s">
        <v>33</v>
      </c>
      <c r="C22" s="8">
        <f>D22+E22+F22+G22+H22+I22+J22+K22+L22</f>
        <v>0</v>
      </c>
      <c r="D22" s="8">
        <f>'[1]Поб.10'!D22</f>
        <v>0</v>
      </c>
      <c r="E22" s="8">
        <f>'[1]Поб.10'!E22</f>
        <v>0</v>
      </c>
      <c r="F22" s="8"/>
      <c r="G22" s="8">
        <f>'[1]Поб.10'!G22</f>
        <v>0</v>
      </c>
      <c r="H22" s="8">
        <f>'[1]Поб.8'!H22</f>
        <v>0</v>
      </c>
      <c r="I22" s="10">
        <f>'[1]Поб.10'!I22</f>
        <v>0</v>
      </c>
      <c r="J22" s="8">
        <f>'[1]Поб.10'!J22</f>
        <v>0</v>
      </c>
      <c r="K22" s="8">
        <f>'[1]Поб.10'!L22</f>
        <v>0</v>
      </c>
      <c r="L22" s="8">
        <f>'[1]Поб.10'!M22</f>
        <v>0</v>
      </c>
      <c r="M22" s="7" t="s">
        <v>21</v>
      </c>
    </row>
    <row r="23" spans="1:13" ht="38.25" customHeight="1" thickBot="1">
      <c r="A23" s="8">
        <v>14</v>
      </c>
      <c r="B23" s="9" t="s">
        <v>34</v>
      </c>
      <c r="C23" s="8">
        <f t="shared" si="0"/>
        <v>40434</v>
      </c>
      <c r="D23" s="8">
        <f>'[1]Поб.17'!D22</f>
        <v>19131</v>
      </c>
      <c r="E23" s="8">
        <f>'[1]Поб.17'!E22</f>
        <v>0</v>
      </c>
      <c r="F23" s="8"/>
      <c r="G23" s="8">
        <f>'[1]Поб.17'!G22</f>
        <v>517</v>
      </c>
      <c r="H23" s="8">
        <f>'[1]Поб.17'!H22</f>
        <v>0</v>
      </c>
      <c r="I23" s="8">
        <f>'[1]Поб.17'!I22</f>
        <v>17865</v>
      </c>
      <c r="J23" s="8">
        <f>'[1]Поб.17'!J22</f>
        <v>2682</v>
      </c>
      <c r="K23" s="8">
        <f>'[1]Поб.17'!L22</f>
        <v>0</v>
      </c>
      <c r="L23" s="8">
        <f>'[1]Поб.17'!M22</f>
        <v>239</v>
      </c>
      <c r="M23" s="7" t="s">
        <v>21</v>
      </c>
    </row>
    <row r="24" spans="1:13" ht="38.25" customHeight="1" thickBot="1">
      <c r="A24" s="8">
        <v>15</v>
      </c>
      <c r="B24" s="9" t="s">
        <v>35</v>
      </c>
      <c r="C24" s="8">
        <f t="shared" si="0"/>
        <v>6962</v>
      </c>
      <c r="D24" s="8">
        <f>'[1]Поб.19'!D20</f>
        <v>0</v>
      </c>
      <c r="E24" s="8">
        <f>'[1]Поб.19'!E20</f>
        <v>0</v>
      </c>
      <c r="F24" s="8"/>
      <c r="G24" s="8">
        <f>'[1]Поб.19'!G20</f>
        <v>0</v>
      </c>
      <c r="H24" s="8">
        <f>'[1]Поб.19'!H20</f>
        <v>0</v>
      </c>
      <c r="I24" s="8">
        <f>'[1]Поб.19'!I20</f>
        <v>6962</v>
      </c>
      <c r="J24" s="8">
        <f>'[1]Поб.19'!J20</f>
        <v>0</v>
      </c>
      <c r="K24" s="8">
        <f>'[1]Поб.19'!L20</f>
        <v>0</v>
      </c>
      <c r="L24" s="8">
        <f>'[1]Поб.19'!M20</f>
        <v>0</v>
      </c>
      <c r="M24" s="7" t="s">
        <v>21</v>
      </c>
    </row>
    <row r="25" spans="1:13" ht="38.25" customHeight="1" thickBot="1">
      <c r="A25" s="8">
        <v>16</v>
      </c>
      <c r="B25" s="9" t="s">
        <v>36</v>
      </c>
      <c r="C25" s="8">
        <f t="shared" si="0"/>
        <v>0</v>
      </c>
      <c r="D25" s="8">
        <f>'[1]Поб.21'!D20</f>
        <v>0</v>
      </c>
      <c r="E25" s="8">
        <f>'[1]Поб.21'!E20</f>
        <v>0</v>
      </c>
      <c r="F25" s="8"/>
      <c r="G25" s="8">
        <f>'[1]Поб.21'!G20</f>
        <v>0</v>
      </c>
      <c r="H25" s="8">
        <f>'[1]Поб.21'!H20</f>
        <v>0</v>
      </c>
      <c r="I25" s="8">
        <f>'[1]Поб.21'!H20</f>
        <v>0</v>
      </c>
      <c r="J25" s="10">
        <f>'[1]Поб.21'!J20</f>
        <v>0</v>
      </c>
      <c r="K25" s="8">
        <f>'[1]Поб.21'!L20</f>
        <v>0</v>
      </c>
      <c r="L25" s="8">
        <f>'[1]Поб.21'!M20</f>
        <v>0</v>
      </c>
      <c r="M25" s="7" t="s">
        <v>21</v>
      </c>
    </row>
    <row r="26" spans="1:13" ht="38.25" customHeight="1" thickBot="1">
      <c r="A26" s="8">
        <v>17</v>
      </c>
      <c r="B26" s="9" t="s">
        <v>37</v>
      </c>
      <c r="C26" s="8">
        <f>D26+E26+F26+G26+H26+I26+J26+K26+L26</f>
        <v>15200</v>
      </c>
      <c r="D26" s="8">
        <f>'[1]Поб.23'!D20</f>
        <v>0</v>
      </c>
      <c r="E26" s="8">
        <f>'[1]Поб.23'!E20</f>
        <v>0</v>
      </c>
      <c r="F26" s="8"/>
      <c r="G26" s="8">
        <f>'[1]Поб.23'!G20</f>
        <v>0</v>
      </c>
      <c r="H26" s="8">
        <f>'[1]Поб.23'!H20</f>
        <v>0</v>
      </c>
      <c r="I26" s="8">
        <f>'[1]Поб.23'!I20</f>
        <v>15200</v>
      </c>
      <c r="J26" s="8">
        <f>'[1]Поб.23'!J20</f>
        <v>0</v>
      </c>
      <c r="K26" s="8">
        <f>'[1]Поб.23'!L20</f>
        <v>0</v>
      </c>
      <c r="L26" s="8">
        <f>'[1]Поб.23'!M20</f>
        <v>0</v>
      </c>
      <c r="M26" s="7" t="s">
        <v>21</v>
      </c>
    </row>
    <row r="27" spans="1:13" ht="38.25" customHeight="1" thickBot="1">
      <c r="A27" s="8">
        <v>18</v>
      </c>
      <c r="B27" s="9" t="s">
        <v>38</v>
      </c>
      <c r="C27" s="8">
        <f t="shared" si="0"/>
        <v>13708</v>
      </c>
      <c r="D27" s="8">
        <f>'[1]Поб.25'!D21</f>
        <v>1475</v>
      </c>
      <c r="E27" s="8">
        <f>'[1]Поб.25'!E21</f>
        <v>0</v>
      </c>
      <c r="F27" s="8"/>
      <c r="G27" s="8">
        <f>'[1]Поб.25'!G21</f>
        <v>0</v>
      </c>
      <c r="H27" s="8">
        <f>'[1]Поб.25'!H21</f>
        <v>0</v>
      </c>
      <c r="I27" s="8">
        <f>'[1]Поб.25'!I21</f>
        <v>7411</v>
      </c>
      <c r="J27" s="8">
        <f>'[1]Поб.25'!J21</f>
        <v>4822</v>
      </c>
      <c r="K27" s="8">
        <f>'[1]Поб.25'!L21</f>
        <v>0</v>
      </c>
      <c r="L27" s="8">
        <f>'[1]Поб.25'!M21</f>
        <v>0</v>
      </c>
      <c r="M27" s="7" t="s">
        <v>21</v>
      </c>
    </row>
    <row r="28" spans="1:13" ht="38.25" customHeight="1" thickBot="1">
      <c r="A28" s="8">
        <v>19</v>
      </c>
      <c r="B28" s="9" t="s">
        <v>39</v>
      </c>
      <c r="C28" s="8">
        <f t="shared" si="0"/>
        <v>18286.26</v>
      </c>
      <c r="D28" s="8">
        <f>'[1]Поб.27'!D21</f>
        <v>0</v>
      </c>
      <c r="E28" s="8">
        <f>'[1]Поб.27'!E21</f>
        <v>873</v>
      </c>
      <c r="F28" s="8"/>
      <c r="G28" s="8">
        <f>'[1]Поб.27'!G21</f>
        <v>0</v>
      </c>
      <c r="H28" s="12">
        <f>'[1]Поб.27'!H21</f>
        <v>0</v>
      </c>
      <c r="I28" s="12">
        <f>'[1]Поб.27'!I21</f>
        <v>7191.8</v>
      </c>
      <c r="J28" s="12">
        <f>'[1]Поб.27'!J21</f>
        <v>10221.46</v>
      </c>
      <c r="K28" s="12">
        <f>'[1]Поб.27'!L21</f>
        <v>0</v>
      </c>
      <c r="L28" s="13">
        <f>'[1]Поб.27'!M21</f>
        <v>0</v>
      </c>
      <c r="M28" s="7" t="s">
        <v>21</v>
      </c>
    </row>
    <row r="29" spans="1:13" ht="38.25" customHeight="1" thickBot="1">
      <c r="A29" s="8">
        <v>20</v>
      </c>
      <c r="B29" s="9" t="s">
        <v>40</v>
      </c>
      <c r="C29" s="8">
        <f>D29+E29+F29+G29+H29+I29+J29+K29+L29</f>
        <v>36646.2</v>
      </c>
      <c r="D29" s="8">
        <f>'[1]Поб.29'!D21</f>
        <v>2465</v>
      </c>
      <c r="E29" s="8">
        <f>'[1]Поб.29'!E21</f>
        <v>0</v>
      </c>
      <c r="F29" s="8"/>
      <c r="G29" s="14">
        <f>'[1]Поб.29'!G21</f>
        <v>1194</v>
      </c>
      <c r="H29" s="14">
        <f>'[1]Поб.29'!H21</f>
        <v>0</v>
      </c>
      <c r="I29" s="14">
        <f>'[1]Поб.29'!I21</f>
        <v>32987.2</v>
      </c>
      <c r="J29" s="14">
        <f>'[1]Поб.29'!J21</f>
        <v>0</v>
      </c>
      <c r="K29" s="14">
        <f>'[1]Поб.29'!L21</f>
        <v>0</v>
      </c>
      <c r="L29" s="14">
        <f>'[1]Поб.29'!M21</f>
        <v>0</v>
      </c>
      <c r="M29" s="7" t="s">
        <v>21</v>
      </c>
    </row>
    <row r="30" spans="1:13" ht="38.25" customHeight="1" thickBot="1">
      <c r="A30" s="8">
        <v>21</v>
      </c>
      <c r="B30" s="9" t="s">
        <v>41</v>
      </c>
      <c r="C30" s="8">
        <f t="shared" si="0"/>
        <v>7510.25</v>
      </c>
      <c r="D30" s="8">
        <f>'[1]Поб.31'!D21</f>
        <v>0</v>
      </c>
      <c r="E30" s="8">
        <f>'[1]Поб.31'!E21</f>
        <v>0</v>
      </c>
      <c r="F30" s="8"/>
      <c r="G30" s="5">
        <f>'[1]Поб.31'!G21</f>
        <v>391</v>
      </c>
      <c r="H30" s="8">
        <f>'[1]Поб.31'!H21</f>
        <v>0</v>
      </c>
      <c r="I30" s="8">
        <f>'[1]Поб.31'!I21</f>
        <v>6196</v>
      </c>
      <c r="J30" s="8">
        <f>'[1]Поб.31'!J21</f>
        <v>0</v>
      </c>
      <c r="K30" s="8">
        <f>'[1]Поб.31'!L21</f>
        <v>923.25</v>
      </c>
      <c r="L30" s="8">
        <f>'[1]Поб.31'!M21</f>
        <v>0</v>
      </c>
      <c r="M30" s="7" t="s">
        <v>21</v>
      </c>
    </row>
    <row r="31" spans="1:13" ht="38.25" customHeight="1" thickBot="1">
      <c r="A31" s="8">
        <v>22</v>
      </c>
      <c r="B31" s="9" t="s">
        <v>42</v>
      </c>
      <c r="C31" s="8">
        <f t="shared" si="0"/>
        <v>37372.6</v>
      </c>
      <c r="D31" s="8">
        <f>'[1]Поб.33'!D21</f>
        <v>0</v>
      </c>
      <c r="E31" s="8">
        <f>'[1]Поб.33'!E21</f>
        <v>1864</v>
      </c>
      <c r="F31" s="8"/>
      <c r="G31" s="8">
        <f>'[1]Поб.33'!G21</f>
        <v>0</v>
      </c>
      <c r="H31" s="8">
        <f>'[1]Поб.33'!H21</f>
        <v>0</v>
      </c>
      <c r="I31" s="8">
        <f>'[1]Поб.33'!I21</f>
        <v>35342.6</v>
      </c>
      <c r="J31" s="8">
        <f>'[1]Поб.33'!J21</f>
        <v>0</v>
      </c>
      <c r="K31" s="8">
        <f>'[1]Поб.33'!L21</f>
        <v>0</v>
      </c>
      <c r="L31" s="8">
        <f>'[1]Поб.33'!M21</f>
        <v>166</v>
      </c>
      <c r="M31" s="7" t="s">
        <v>21</v>
      </c>
    </row>
    <row r="32" spans="1:13" ht="38.25" customHeight="1" thickBot="1">
      <c r="A32" s="8">
        <v>23</v>
      </c>
      <c r="B32" s="9" t="s">
        <v>43</v>
      </c>
      <c r="C32" s="8">
        <f t="shared" si="0"/>
        <v>64967.15</v>
      </c>
      <c r="D32" s="8">
        <f>'[1]Поб.35'!D21</f>
        <v>0</v>
      </c>
      <c r="E32" s="8">
        <f>'[1]Поб.35'!E21</f>
        <v>998</v>
      </c>
      <c r="F32" s="8"/>
      <c r="G32" s="8">
        <f>'[1]Поб.35'!G21</f>
        <v>0</v>
      </c>
      <c r="H32" s="8">
        <f>'[1]Поб.35'!H21</f>
        <v>0</v>
      </c>
      <c r="I32" s="8">
        <f>'[1]Поб.35'!I21</f>
        <v>63045.9</v>
      </c>
      <c r="J32" s="8">
        <f>'[1]Поб.35'!J21</f>
        <v>0</v>
      </c>
      <c r="K32" s="8">
        <f>'[1]Поб.35'!L21</f>
        <v>923.25</v>
      </c>
      <c r="L32" s="8">
        <f>'[1]Поб.35'!M21</f>
        <v>0</v>
      </c>
      <c r="M32" s="7" t="s">
        <v>21</v>
      </c>
    </row>
    <row r="33" spans="1:13" ht="38.25" customHeight="1" thickBot="1">
      <c r="A33" s="8">
        <v>24</v>
      </c>
      <c r="B33" s="9" t="s">
        <v>44</v>
      </c>
      <c r="C33" s="8">
        <f t="shared" si="0"/>
        <v>8158.8</v>
      </c>
      <c r="D33" s="8">
        <f>'[1]Поб.37'!D21</f>
        <v>0</v>
      </c>
      <c r="E33" s="8">
        <f>'[1]Поб.37'!E21</f>
        <v>0</v>
      </c>
      <c r="F33" s="8"/>
      <c r="G33" s="8">
        <f>'[1]Поб.37'!G21</f>
        <v>0</v>
      </c>
      <c r="H33" s="8">
        <f>'[1]Поб.37'!H21</f>
        <v>0</v>
      </c>
      <c r="I33" s="10">
        <f>'[1]Поб.37'!I21</f>
        <v>4278.8</v>
      </c>
      <c r="J33" s="8">
        <f>'[1]Поб.37'!J21</f>
        <v>3880</v>
      </c>
      <c r="K33" s="8">
        <f>'[1]Поб.37'!L21</f>
        <v>0</v>
      </c>
      <c r="L33" s="8">
        <f>'[1]Поб.37'!M21</f>
        <v>0</v>
      </c>
      <c r="M33" s="7" t="s">
        <v>21</v>
      </c>
    </row>
    <row r="34" spans="1:13" ht="38.25" customHeight="1" thickBot="1">
      <c r="A34" s="8">
        <v>25</v>
      </c>
      <c r="B34" s="9" t="s">
        <v>45</v>
      </c>
      <c r="C34" s="8">
        <f t="shared" si="0"/>
        <v>47132.2</v>
      </c>
      <c r="D34" s="10">
        <f>'[1]Дим.21'!D20</f>
        <v>23264</v>
      </c>
      <c r="E34" s="10">
        <f>'[1]Дим.21'!E20</f>
        <v>0</v>
      </c>
      <c r="F34" s="8"/>
      <c r="G34" s="10">
        <f>'[1]Дим.21'!G20</f>
        <v>1272</v>
      </c>
      <c r="H34" s="10">
        <f>'[1]Дим.21'!H20</f>
        <v>22596.2</v>
      </c>
      <c r="I34" s="10">
        <f>'[1]Дим.21'!I28</f>
        <v>0</v>
      </c>
      <c r="J34" s="10">
        <f>'[1]Дим.21'!J28</f>
        <v>0</v>
      </c>
      <c r="K34" s="10">
        <f>'[1]Дим.21'!L28</f>
        <v>0</v>
      </c>
      <c r="L34" s="10">
        <f>'[1]Дим.21'!M28</f>
        <v>0</v>
      </c>
      <c r="M34" s="7" t="s">
        <v>21</v>
      </c>
    </row>
    <row r="35" spans="1:13" ht="38.25" customHeight="1" thickBot="1">
      <c r="A35" s="8">
        <v>26</v>
      </c>
      <c r="B35" s="9" t="s">
        <v>46</v>
      </c>
      <c r="C35" s="8">
        <f t="shared" si="0"/>
        <v>14645</v>
      </c>
      <c r="D35" s="8">
        <f>'[1]Дим.21А'!H20</f>
        <v>10395</v>
      </c>
      <c r="E35" s="8">
        <f>'[1]Дим.21А'!I20</f>
        <v>2097</v>
      </c>
      <c r="F35" s="8"/>
      <c r="G35" s="8">
        <f>'[1]Дим.21А'!K20</f>
        <v>2153</v>
      </c>
      <c r="H35" s="8">
        <f>'[1]Дим.21А'!L20</f>
        <v>0</v>
      </c>
      <c r="I35" s="8">
        <f>'[1]Дим.21А'!M20</f>
        <v>0</v>
      </c>
      <c r="J35" s="8">
        <f>'[1]Дим.21А'!N20</f>
        <v>0</v>
      </c>
      <c r="K35" s="8">
        <f>'[1]Дим.21А'!P20</f>
        <v>0</v>
      </c>
      <c r="L35" s="8">
        <f>'[1]Дим.21А'!Q20</f>
        <v>0</v>
      </c>
      <c r="M35" s="7" t="s">
        <v>21</v>
      </c>
    </row>
    <row r="36" spans="1:13" ht="38.25" customHeight="1" thickBot="1">
      <c r="A36" s="8">
        <v>27</v>
      </c>
      <c r="B36" s="9" t="s">
        <v>47</v>
      </c>
      <c r="C36" s="8">
        <f t="shared" si="0"/>
        <v>136496.65</v>
      </c>
      <c r="D36" s="8">
        <f>'[1]Дим.23'!D20</f>
        <v>6655</v>
      </c>
      <c r="E36" s="8">
        <f>'[1]Дим.23'!E20</f>
        <v>77261</v>
      </c>
      <c r="F36" s="8"/>
      <c r="G36" s="8">
        <f>'[1]Дим.23'!G20</f>
        <v>6570</v>
      </c>
      <c r="H36" s="8">
        <f>'[1]Дим.23'!H20</f>
        <v>25510.4</v>
      </c>
      <c r="I36" s="8">
        <f>'[1]Дим.23'!I20</f>
        <v>18769</v>
      </c>
      <c r="J36" s="8">
        <f>'[1]Дим.23'!J20</f>
        <v>0</v>
      </c>
      <c r="K36" s="8">
        <f>'[1]Дим.23'!L20</f>
        <v>923.25</v>
      </c>
      <c r="L36" s="8">
        <f>'[1]Дим.23'!M20</f>
        <v>808</v>
      </c>
      <c r="M36" s="7" t="s">
        <v>21</v>
      </c>
    </row>
    <row r="37" spans="1:13" ht="38.25" customHeight="1" hidden="1">
      <c r="A37" s="8">
        <v>28</v>
      </c>
      <c r="B37" s="9" t="s">
        <v>48</v>
      </c>
      <c r="C37" s="8">
        <f t="shared" si="0"/>
        <v>0</v>
      </c>
      <c r="D37" s="8"/>
      <c r="E37" s="8"/>
      <c r="F37" s="8"/>
      <c r="G37" s="8"/>
      <c r="H37" s="8"/>
      <c r="I37" s="8"/>
      <c r="J37" s="8"/>
      <c r="K37" s="8"/>
      <c r="L37" s="8"/>
      <c r="M37" s="7" t="s">
        <v>21</v>
      </c>
    </row>
    <row r="38" spans="1:13" ht="38.25" customHeight="1" hidden="1">
      <c r="A38" s="8">
        <v>29</v>
      </c>
      <c r="B38" s="9" t="s">
        <v>49</v>
      </c>
      <c r="C38" s="8">
        <f t="shared" si="0"/>
        <v>0</v>
      </c>
      <c r="D38" s="8"/>
      <c r="E38" s="8"/>
      <c r="F38" s="8"/>
      <c r="G38" s="8"/>
      <c r="H38" s="8"/>
      <c r="I38" s="8"/>
      <c r="J38" s="8"/>
      <c r="K38" s="8"/>
      <c r="L38" s="8"/>
      <c r="M38" s="7" t="s">
        <v>21</v>
      </c>
    </row>
    <row r="39" spans="1:13" ht="38.25" customHeight="1" thickBot="1">
      <c r="A39" s="8">
        <v>30</v>
      </c>
      <c r="B39" s="9" t="s">
        <v>50</v>
      </c>
      <c r="C39" s="8">
        <f t="shared" si="0"/>
        <v>57778.899999999994</v>
      </c>
      <c r="D39" s="10">
        <f>'[1]Дим.39'!D21</f>
        <v>2270</v>
      </c>
      <c r="E39" s="10">
        <f>'[1]Дим.39'!E21</f>
        <v>0</v>
      </c>
      <c r="F39" s="10"/>
      <c r="G39" s="10">
        <f>'[1]Дим.39'!G21</f>
        <v>0</v>
      </c>
      <c r="H39" s="10">
        <f>'[1]Дим.39'!H21</f>
        <v>100</v>
      </c>
      <c r="I39" s="10">
        <f>'[1]Дим.39'!I21</f>
        <v>55408.899999999994</v>
      </c>
      <c r="J39" s="10">
        <f>'[1]Дим.39'!J21</f>
        <v>0</v>
      </c>
      <c r="K39" s="10">
        <f>'[1]Дим.39'!L21</f>
        <v>0</v>
      </c>
      <c r="L39" s="10">
        <f>'[1]Дим.39'!M21</f>
        <v>0</v>
      </c>
      <c r="M39" s="7" t="s">
        <v>21</v>
      </c>
    </row>
    <row r="40" spans="1:13" ht="38.25" customHeight="1" thickBot="1">
      <c r="A40" s="8">
        <v>31</v>
      </c>
      <c r="B40" s="9" t="s">
        <v>51</v>
      </c>
      <c r="C40" s="8">
        <f t="shared" si="0"/>
        <v>45434</v>
      </c>
      <c r="D40" s="8">
        <f>'[1]Дим.40'!D21</f>
        <v>9522</v>
      </c>
      <c r="E40" s="8">
        <f>'[1]Дим.40'!E21</f>
        <v>0</v>
      </c>
      <c r="F40" s="8">
        <f>'[1]Дим.40'!F21</f>
        <v>0</v>
      </c>
      <c r="G40" s="8">
        <f>'[1]Дим.40'!G21</f>
        <v>7620</v>
      </c>
      <c r="H40" s="8">
        <f>'[1]Дим.40'!H21</f>
        <v>26936</v>
      </c>
      <c r="I40" s="8">
        <f>'[1]Дим.40'!I21</f>
        <v>0</v>
      </c>
      <c r="J40" s="8">
        <f>'[1]Дим.40'!J21</f>
        <v>0</v>
      </c>
      <c r="K40" s="8">
        <f>'[1]Дим.40'!L21</f>
        <v>0</v>
      </c>
      <c r="L40" s="8">
        <f>'[1]Дим.40'!M21</f>
        <v>1356</v>
      </c>
      <c r="M40" s="7" t="s">
        <v>21</v>
      </c>
    </row>
    <row r="41" spans="1:13" ht="38.25" customHeight="1" thickBot="1">
      <c r="A41" s="8">
        <v>32</v>
      </c>
      <c r="B41" s="9" t="s">
        <v>52</v>
      </c>
      <c r="C41" s="8">
        <f t="shared" si="0"/>
        <v>162729.19</v>
      </c>
      <c r="D41" s="8">
        <f>'[1]Дим.41'!D21</f>
        <v>14083</v>
      </c>
      <c r="E41" s="8">
        <f>'[1]Дим.41'!E21</f>
        <v>788.24</v>
      </c>
      <c r="F41" s="8"/>
      <c r="G41" s="8">
        <f>'[1]Дим.41'!G21</f>
        <v>4150</v>
      </c>
      <c r="H41" s="8">
        <f>'[1]Дим.41'!H21</f>
        <v>5792.9</v>
      </c>
      <c r="I41" s="8">
        <f>'[1]Дим.41'!I21</f>
        <v>137915.05</v>
      </c>
      <c r="J41" s="8">
        <f>'[1]Дим.41'!J21</f>
        <v>0</v>
      </c>
      <c r="K41" s="8">
        <f>'[1]Дим.41'!L21</f>
        <v>0</v>
      </c>
      <c r="L41" s="8">
        <f>'[1]Дим.41'!M21</f>
        <v>0</v>
      </c>
      <c r="M41" s="7" t="s">
        <v>21</v>
      </c>
    </row>
    <row r="42" spans="1:13" ht="38.25" customHeight="1" thickBot="1">
      <c r="A42" s="8">
        <v>33</v>
      </c>
      <c r="B42" s="9" t="s">
        <v>53</v>
      </c>
      <c r="C42" s="8">
        <f t="shared" si="0"/>
        <v>141213.8</v>
      </c>
      <c r="D42" s="8">
        <f>'[1]Дим.42'!D23</f>
        <v>0</v>
      </c>
      <c r="E42" s="8">
        <f>'[1]Дим.42'!E23</f>
        <v>6297</v>
      </c>
      <c r="F42" s="8">
        <f>'[1]Дим.42'!F23</f>
        <v>55128</v>
      </c>
      <c r="G42" s="8">
        <f>'[1]Дим.42'!G23</f>
        <v>12452</v>
      </c>
      <c r="H42" s="8">
        <f>'[1]Дим.42'!H23</f>
        <v>5268</v>
      </c>
      <c r="I42" s="8">
        <f>'[1]Дим.42'!I23</f>
        <v>62068.799999999996</v>
      </c>
      <c r="J42" s="8">
        <f>'[1]Дим.42'!J23</f>
        <v>0</v>
      </c>
      <c r="K42" s="8">
        <f>'[1]Дим.42'!L23</f>
        <v>0</v>
      </c>
      <c r="L42" s="8">
        <f>'[1]Дим.42'!M23</f>
        <v>0</v>
      </c>
      <c r="M42" s="7" t="s">
        <v>21</v>
      </c>
    </row>
    <row r="43" spans="1:13" ht="38.25" customHeight="1" hidden="1">
      <c r="A43" s="8">
        <v>34</v>
      </c>
      <c r="B43" s="9" t="s">
        <v>54</v>
      </c>
      <c r="C43" s="8">
        <f>D43+E43+F43+G43+H43+I43+J43+K43+L43</f>
        <v>0</v>
      </c>
      <c r="D43" s="8"/>
      <c r="E43" s="8"/>
      <c r="F43" s="8"/>
      <c r="G43" s="8"/>
      <c r="H43" s="8"/>
      <c r="I43" s="8"/>
      <c r="J43" s="8"/>
      <c r="K43" s="8"/>
      <c r="L43" s="8"/>
      <c r="M43" s="7" t="s">
        <v>21</v>
      </c>
    </row>
    <row r="44" spans="1:13" ht="38.25" customHeight="1" thickBot="1">
      <c r="A44" s="8">
        <v>35</v>
      </c>
      <c r="B44" s="9" t="s">
        <v>55</v>
      </c>
      <c r="C44" s="8">
        <f t="shared" si="0"/>
        <v>0</v>
      </c>
      <c r="D44" s="10">
        <f>'[1]Окт.24'!D21</f>
        <v>0</v>
      </c>
      <c r="E44" s="10">
        <f>'[1]Окт.24'!E21</f>
        <v>0</v>
      </c>
      <c r="F44" s="8"/>
      <c r="G44" s="10">
        <f>'[1]Окт.24'!G21</f>
        <v>0</v>
      </c>
      <c r="H44" s="10">
        <f>'[1]Окт.24'!H21</f>
        <v>0</v>
      </c>
      <c r="I44" s="10">
        <f>'[1]Окт.24'!I21</f>
        <v>0</v>
      </c>
      <c r="J44" s="10">
        <f>'[1]Окт.24'!J21</f>
        <v>0</v>
      </c>
      <c r="K44" s="10">
        <f>'[1]Окт.24'!L21</f>
        <v>0</v>
      </c>
      <c r="L44" s="10">
        <f>'[1]Окт.24'!M21</f>
        <v>0</v>
      </c>
      <c r="M44" s="7" t="s">
        <v>21</v>
      </c>
    </row>
    <row r="45" spans="1:13" ht="38.25" customHeight="1" thickBot="1">
      <c r="A45" s="8">
        <v>36</v>
      </c>
      <c r="B45" s="9" t="s">
        <v>56</v>
      </c>
      <c r="C45" s="8">
        <f t="shared" si="0"/>
        <v>6517</v>
      </c>
      <c r="D45" s="8">
        <f>'[1]Окт.26'!D21</f>
        <v>5343</v>
      </c>
      <c r="E45" s="8">
        <f>'[1]Окт.26'!E21</f>
        <v>444</v>
      </c>
      <c r="F45" s="8"/>
      <c r="G45" s="8">
        <f>'[1]Окт.26'!G21</f>
        <v>730</v>
      </c>
      <c r="H45" s="10">
        <f>'[1]Окт.26'!H21</f>
        <v>0</v>
      </c>
      <c r="I45" s="8">
        <f>'[1]Окт.26'!I21</f>
        <v>0</v>
      </c>
      <c r="J45" s="8">
        <f>'[1]Окт.26'!J21</f>
        <v>0</v>
      </c>
      <c r="K45" s="8">
        <f>'[1]Окт.26'!L21</f>
        <v>0</v>
      </c>
      <c r="L45" s="8">
        <f>'[1]Окт.26'!M21</f>
        <v>0</v>
      </c>
      <c r="M45" s="7" t="s">
        <v>21</v>
      </c>
    </row>
    <row r="46" spans="1:13" ht="38.25" customHeight="1" thickBot="1">
      <c r="A46" s="8">
        <v>37</v>
      </c>
      <c r="B46" s="9" t="s">
        <v>57</v>
      </c>
      <c r="C46" s="8">
        <f>D46+E46+F46+G46+H46+I46+J46+K46+L46</f>
        <v>57206.55</v>
      </c>
      <c r="D46" s="8">
        <f>'[1]Окт.27'!D21</f>
        <v>4154</v>
      </c>
      <c r="E46" s="10">
        <f>'[1]Окт.27'!E21</f>
        <v>7116.4</v>
      </c>
      <c r="F46" s="8"/>
      <c r="G46" s="8">
        <f>'[1]Окт.27'!G21</f>
        <v>651</v>
      </c>
      <c r="H46" s="10">
        <f>'[1]Окт.27'!H21</f>
        <v>34863.9</v>
      </c>
      <c r="I46" s="8">
        <f>'[1]Окт.27'!I21</f>
        <v>0</v>
      </c>
      <c r="J46" s="8">
        <f>'[1]Окт.27'!J21</f>
        <v>4222</v>
      </c>
      <c r="K46" s="8">
        <f>'[1]Окт.27'!L21</f>
        <v>923.25</v>
      </c>
      <c r="L46" s="8">
        <f>'[1]Окт.27'!M21</f>
        <v>5276</v>
      </c>
      <c r="M46" s="7" t="s">
        <v>21</v>
      </c>
    </row>
    <row r="47" spans="1:13" ht="38.25" customHeight="1" thickBot="1">
      <c r="A47" s="8">
        <v>38</v>
      </c>
      <c r="B47" s="9" t="s">
        <v>58</v>
      </c>
      <c r="C47" s="8">
        <f t="shared" si="0"/>
        <v>56220</v>
      </c>
      <c r="D47" s="8">
        <f>'[1]Окт.28'!D20</f>
        <v>49666</v>
      </c>
      <c r="E47" s="8">
        <f>'[1]Окт.28'!E20</f>
        <v>482</v>
      </c>
      <c r="F47" s="8"/>
      <c r="G47" s="8">
        <f>'[1]Окт.28'!G20</f>
        <v>5580</v>
      </c>
      <c r="H47" s="8">
        <f>'[1]Окт.28'!H20</f>
        <v>0</v>
      </c>
      <c r="I47" s="8">
        <f>'[1]Окт.28'!I20</f>
        <v>0</v>
      </c>
      <c r="J47" s="8">
        <f>'[1]Окт.28'!J20</f>
        <v>0</v>
      </c>
      <c r="K47" s="8">
        <f>'[1]Окт.28'!L20</f>
        <v>0</v>
      </c>
      <c r="L47" s="8">
        <f>'[1]Окт.28'!M20</f>
        <v>492</v>
      </c>
      <c r="M47" s="7" t="s">
        <v>21</v>
      </c>
    </row>
    <row r="48" spans="1:13" ht="38.25" customHeight="1" thickBot="1">
      <c r="A48" s="8">
        <v>39</v>
      </c>
      <c r="B48" s="9" t="s">
        <v>59</v>
      </c>
      <c r="C48" s="8">
        <f t="shared" si="0"/>
        <v>0</v>
      </c>
      <c r="D48" s="8"/>
      <c r="E48" s="8"/>
      <c r="F48" s="8"/>
      <c r="G48" s="8"/>
      <c r="H48" s="8"/>
      <c r="I48" s="8"/>
      <c r="J48" s="8"/>
      <c r="K48" s="8"/>
      <c r="L48" s="8"/>
      <c r="M48" s="7" t="s">
        <v>21</v>
      </c>
    </row>
    <row r="49" spans="1:13" ht="38.25" customHeight="1" thickBot="1">
      <c r="A49" s="8">
        <v>40</v>
      </c>
      <c r="B49" s="9" t="s">
        <v>60</v>
      </c>
      <c r="C49" s="10">
        <f>D49+E49+F49+G49+H49+I49+J49+K49+L49</f>
        <v>173606.5</v>
      </c>
      <c r="D49" s="8">
        <f>'[1]Поб.18'!D20</f>
        <v>8850</v>
      </c>
      <c r="E49" s="8">
        <f>'[1]Поб.18'!E20</f>
        <v>8139</v>
      </c>
      <c r="F49" s="8"/>
      <c r="G49" s="8">
        <f>'[1]Поб.18'!G20</f>
        <v>17559</v>
      </c>
      <c r="H49" s="10">
        <f>'[1]Поб.18'!H20</f>
        <v>94449.2</v>
      </c>
      <c r="I49" s="8">
        <f>'[1]Поб.18'!I20</f>
        <v>0</v>
      </c>
      <c r="J49" s="10">
        <f>'[1]Поб.18'!J20</f>
        <v>12943.3</v>
      </c>
      <c r="K49" s="8">
        <f>'[1]Поб.18'!L20</f>
        <v>0</v>
      </c>
      <c r="L49" s="8">
        <f>'[1]Поб.18'!M20</f>
        <v>31666</v>
      </c>
      <c r="M49" s="7" t="s">
        <v>21</v>
      </c>
    </row>
    <row r="50" spans="1:13" ht="38.25" customHeight="1" thickBot="1">
      <c r="A50" s="8">
        <v>41</v>
      </c>
      <c r="B50" s="9" t="s">
        <v>61</v>
      </c>
      <c r="C50" s="8">
        <f t="shared" si="0"/>
        <v>19487.260000000002</v>
      </c>
      <c r="D50" s="8">
        <f>'[1]Поб.20'!D21</f>
        <v>10570</v>
      </c>
      <c r="E50" s="8">
        <f>'[1]Поб.20'!E21</f>
        <v>0</v>
      </c>
      <c r="F50" s="8"/>
      <c r="G50" s="8">
        <f>'[1]Поб.20'!G21</f>
        <v>1117</v>
      </c>
      <c r="H50" s="8">
        <f>'[1]Поб.20'!H21</f>
        <v>0</v>
      </c>
      <c r="I50" s="8">
        <f>'[1]Поб.20'!I21</f>
        <v>7709.26</v>
      </c>
      <c r="J50" s="8">
        <f>'[1]Поб.20'!J21</f>
        <v>0</v>
      </c>
      <c r="K50" s="8">
        <f>'[1]Поб.20'!L21</f>
        <v>0</v>
      </c>
      <c r="L50" s="8">
        <f>'[1]Поб.20'!M21</f>
        <v>91</v>
      </c>
      <c r="M50" s="7" t="s">
        <v>21</v>
      </c>
    </row>
    <row r="51" spans="1:13" ht="38.25" customHeight="1" thickBot="1">
      <c r="A51" s="8">
        <v>42</v>
      </c>
      <c r="B51" s="9" t="s">
        <v>62</v>
      </c>
      <c r="C51" s="8">
        <f t="shared" si="0"/>
        <v>63394.85</v>
      </c>
      <c r="D51" s="8">
        <f>'[1]Поб.22'!D21</f>
        <v>30573</v>
      </c>
      <c r="E51" s="8">
        <f>'[1]Поб.22'!E21</f>
        <v>1452</v>
      </c>
      <c r="F51" s="8"/>
      <c r="G51" s="8">
        <f>'[1]Поб.22'!G21</f>
        <v>6080</v>
      </c>
      <c r="H51" s="10">
        <f>'[1]Поб.22'!H21</f>
        <v>14874.6</v>
      </c>
      <c r="I51" s="8">
        <f>'[1]Поб.22'!I21</f>
        <v>7230</v>
      </c>
      <c r="J51" s="8">
        <f>'[1]Поб.22'!J21</f>
        <v>1844</v>
      </c>
      <c r="K51" s="8">
        <f>'[1]Поб.22'!L21</f>
        <v>923.25</v>
      </c>
      <c r="L51" s="8">
        <f>'[1]Поб.22'!M21</f>
        <v>418</v>
      </c>
      <c r="M51" s="7" t="s">
        <v>21</v>
      </c>
    </row>
    <row r="52" spans="1:13" ht="38.25" customHeight="1" thickBot="1">
      <c r="A52" s="8">
        <v>43</v>
      </c>
      <c r="B52" s="9" t="s">
        <v>63</v>
      </c>
      <c r="C52" s="8">
        <f t="shared" si="0"/>
        <v>60612</v>
      </c>
      <c r="D52" s="8">
        <f>'[1]Поб.24'!D21</f>
        <v>12929</v>
      </c>
      <c r="E52" s="8">
        <f>'[1]Поб.24'!E21</f>
        <v>5345</v>
      </c>
      <c r="F52" s="8"/>
      <c r="G52" s="8">
        <f>'[1]Поб.24'!G21</f>
        <v>3674</v>
      </c>
      <c r="H52" s="10">
        <f>'[1]Поб.24'!H21</f>
        <v>25518</v>
      </c>
      <c r="I52" s="8">
        <f>'[1]Поб.24'!I21</f>
        <v>8445</v>
      </c>
      <c r="J52" s="8">
        <f>'[1]Поб.24'!J21</f>
        <v>4272</v>
      </c>
      <c r="K52" s="8">
        <f>'[1]Поб.24'!L21</f>
        <v>0</v>
      </c>
      <c r="L52" s="8">
        <f>'[1]Поб.24'!M21</f>
        <v>429</v>
      </c>
      <c r="M52" s="7" t="s">
        <v>21</v>
      </c>
    </row>
    <row r="53" spans="1:13" ht="38.25" customHeight="1" thickBot="1">
      <c r="A53" s="8">
        <v>44</v>
      </c>
      <c r="B53" s="9" t="s">
        <v>64</v>
      </c>
      <c r="C53" s="8">
        <f t="shared" si="0"/>
        <v>179286.28</v>
      </c>
      <c r="D53" s="8">
        <f>'[1]Поб26'!D21</f>
        <v>0</v>
      </c>
      <c r="E53" s="8">
        <f>'[1]Поб26'!E21</f>
        <v>3239</v>
      </c>
      <c r="F53" s="8"/>
      <c r="G53" s="8">
        <f>'[1]Поб26'!G21</f>
        <v>0</v>
      </c>
      <c r="H53" s="8">
        <f>'[1]Поб26'!H21+'[1]Поб26'!K21</f>
        <v>46408.2</v>
      </c>
      <c r="I53" s="8">
        <f>'[1]Поб26'!I21</f>
        <v>127741.08</v>
      </c>
      <c r="J53" s="8">
        <f>'[1]Поб26'!J21</f>
        <v>1305</v>
      </c>
      <c r="K53" s="8">
        <f>'[1]Поб26'!L21</f>
        <v>0</v>
      </c>
      <c r="L53" s="8">
        <f>'[1]Поб26'!M21</f>
        <v>593</v>
      </c>
      <c r="M53" s="7" t="s">
        <v>21</v>
      </c>
    </row>
    <row r="54" spans="1:13" ht="38.25" customHeight="1" thickBot="1">
      <c r="A54" s="8">
        <v>45</v>
      </c>
      <c r="B54" s="9" t="s">
        <v>65</v>
      </c>
      <c r="C54" s="8">
        <f t="shared" si="0"/>
        <v>57538.2</v>
      </c>
      <c r="D54" s="8">
        <f>'[1]Поб.28'!D21</f>
        <v>2559</v>
      </c>
      <c r="E54" s="8">
        <f>'[1]Поб.28'!E21</f>
        <v>0</v>
      </c>
      <c r="F54" s="8"/>
      <c r="G54" s="8">
        <f>'[1]Поб.28'!G21</f>
        <v>1940</v>
      </c>
      <c r="H54" s="8">
        <f>'[1]Поб.28'!H21</f>
        <v>31268</v>
      </c>
      <c r="I54" s="8">
        <f>'[1]Поб.28'!I21</f>
        <v>0</v>
      </c>
      <c r="J54" s="8">
        <f>'[1]Поб.28'!J21</f>
        <v>18883.199999999997</v>
      </c>
      <c r="K54" s="8">
        <f>'[1]Поб.28'!L21</f>
        <v>0</v>
      </c>
      <c r="L54" s="8">
        <f>'[1]Поб.28'!M21</f>
        <v>2888</v>
      </c>
      <c r="M54" s="7" t="s">
        <v>21</v>
      </c>
    </row>
    <row r="55" spans="1:13" ht="38.25" customHeight="1" thickBot="1">
      <c r="A55" s="8">
        <v>46</v>
      </c>
      <c r="B55" s="9" t="s">
        <v>66</v>
      </c>
      <c r="C55" s="8">
        <f t="shared" si="0"/>
        <v>27355.25</v>
      </c>
      <c r="D55" s="8">
        <f>'[1]Поб.47'!D21</f>
        <v>0</v>
      </c>
      <c r="E55" s="8">
        <f>'[1]Поб.47'!E21</f>
        <v>363</v>
      </c>
      <c r="F55" s="8"/>
      <c r="G55" s="8">
        <f>'[1]Поб.47'!G21</f>
        <v>1333</v>
      </c>
      <c r="H55" s="8">
        <f>'[1]Поб.47'!H21</f>
        <v>14209</v>
      </c>
      <c r="I55" s="8">
        <f>'[1]Поб.47'!I21</f>
        <v>10382</v>
      </c>
      <c r="J55" s="8">
        <f>'[1]Поб.47'!J21</f>
        <v>0</v>
      </c>
      <c r="K55" s="8">
        <f>'[1]Поб.47'!L21</f>
        <v>923.25</v>
      </c>
      <c r="L55" s="8">
        <f>'[1]Поб.47'!M21</f>
        <v>145</v>
      </c>
      <c r="M55" s="7" t="s">
        <v>21</v>
      </c>
    </row>
    <row r="56" spans="1:13" ht="38.25" customHeight="1" thickBot="1">
      <c r="A56" s="8">
        <v>47</v>
      </c>
      <c r="B56" s="9" t="s">
        <v>67</v>
      </c>
      <c r="C56" s="8">
        <f>D56+E56+F56+G56+H56+I56+J56+K56+L56</f>
        <v>144901.4</v>
      </c>
      <c r="D56" s="8">
        <f>'[1]К.М.14'!D22</f>
        <v>62175</v>
      </c>
      <c r="E56" s="8">
        <f>'[1]К.М.14'!E22</f>
        <v>2974</v>
      </c>
      <c r="F56" s="8"/>
      <c r="G56" s="8">
        <f>'[1]К.М.14'!G22</f>
        <v>1459</v>
      </c>
      <c r="H56" s="8">
        <f>'[1]К.М.14'!H22</f>
        <v>75033.4</v>
      </c>
      <c r="I56" s="8">
        <f>'[1]К.М.14'!I22</f>
        <v>0</v>
      </c>
      <c r="J56" s="8">
        <f>'[1]К.М.14'!J22</f>
        <v>0</v>
      </c>
      <c r="K56" s="8">
        <f>'[1]К.М.14'!L22</f>
        <v>0</v>
      </c>
      <c r="L56" s="8">
        <f>'[1]К.М.14'!M22</f>
        <v>3260</v>
      </c>
      <c r="M56" s="7" t="s">
        <v>21</v>
      </c>
    </row>
    <row r="57" spans="1:12" ht="13.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18" t="s">
        <v>68</v>
      </c>
      <c r="B58" s="19"/>
      <c r="C58" s="15">
        <f>SUM(C10:C57)</f>
        <v>1778310.31</v>
      </c>
      <c r="D58" s="16">
        <f aca="true" t="shared" si="1" ref="D58:L58">SUM(D10:D56)</f>
        <v>284053</v>
      </c>
      <c r="E58" s="16">
        <f t="shared" si="1"/>
        <v>119732.64</v>
      </c>
      <c r="F58" s="16">
        <f t="shared" si="1"/>
        <v>55128</v>
      </c>
      <c r="G58" s="16">
        <f t="shared" si="1"/>
        <v>76442</v>
      </c>
      <c r="H58" s="16">
        <f t="shared" si="1"/>
        <v>436927.79999999993</v>
      </c>
      <c r="I58" s="16">
        <f t="shared" si="1"/>
        <v>659543.3899999999</v>
      </c>
      <c r="J58" s="15">
        <f t="shared" si="1"/>
        <v>91565.48</v>
      </c>
      <c r="K58" s="16">
        <f t="shared" si="1"/>
        <v>5539.5</v>
      </c>
      <c r="L58" s="16">
        <f t="shared" si="1"/>
        <v>49378.5</v>
      </c>
    </row>
  </sheetData>
  <sheetProtection/>
  <mergeCells count="18">
    <mergeCell ref="A58:B58"/>
    <mergeCell ref="A1:M1"/>
    <mergeCell ref="A2:M2"/>
    <mergeCell ref="A4:A8"/>
    <mergeCell ref="B4:B8"/>
    <mergeCell ref="C4:C7"/>
    <mergeCell ref="D4:G5"/>
    <mergeCell ref="H4:L5"/>
    <mergeCell ref="M4:M6"/>
    <mergeCell ref="D6:D7"/>
    <mergeCell ref="E6:E7"/>
    <mergeCell ref="J6:J7"/>
    <mergeCell ref="K6:K7"/>
    <mergeCell ref="L6:L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dcterms:created xsi:type="dcterms:W3CDTF">2015-04-08T06:31:16Z</dcterms:created>
  <dcterms:modified xsi:type="dcterms:W3CDTF">2015-04-13T21:46:25Z</dcterms:modified>
  <cp:category/>
  <cp:version/>
  <cp:contentType/>
  <cp:contentStatus/>
</cp:coreProperties>
</file>